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0515" windowHeight="4695" tabRatio="244"/>
  </bookViews>
  <sheets>
    <sheet name="Sheet1" sheetId="1" r:id="rId1"/>
    <sheet name="Sheet2" sheetId="2" r:id="rId2"/>
    <sheet name="Sheet3" sheetId="3" r:id="rId3"/>
  </sheets>
  <definedNames>
    <definedName name="A">Sheet1!$XBZ$7</definedName>
  </definedNames>
  <calcPr calcId="144525"/>
</workbook>
</file>

<file path=xl/calcChain.xml><?xml version="1.0" encoding="utf-8"?>
<calcChain xmlns="http://schemas.openxmlformats.org/spreadsheetml/2006/main">
  <c r="E20" i="1" l="1"/>
  <c r="E21" i="1"/>
  <c r="E19" i="1"/>
  <c r="D20" i="1"/>
  <c r="D21" i="1"/>
  <c r="D19" i="1"/>
  <c r="B23" i="1"/>
  <c r="C21" i="1"/>
  <c r="B21" i="1"/>
  <c r="C20" i="1"/>
  <c r="B20" i="1"/>
  <c r="C19" i="1"/>
  <c r="B19" i="1"/>
  <c r="J20" i="1"/>
  <c r="I11" i="1"/>
  <c r="J19" i="1"/>
  <c r="J18" i="1"/>
  <c r="T3" i="1"/>
  <c r="S3" i="1"/>
  <c r="Q3" i="1"/>
  <c r="P3" i="1"/>
  <c r="C16" i="1"/>
  <c r="B16" i="1"/>
  <c r="I4" i="1"/>
  <c r="I5" i="1"/>
  <c r="I6" i="1"/>
  <c r="I7" i="1"/>
  <c r="I8" i="1"/>
  <c r="I9" i="1"/>
  <c r="I10" i="1"/>
  <c r="I12" i="1"/>
  <c r="I13" i="1"/>
  <c r="I14" i="1"/>
  <c r="I15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F4" i="1"/>
  <c r="F5" i="1"/>
  <c r="F6" i="1"/>
  <c r="F7" i="1"/>
  <c r="F8" i="1"/>
  <c r="F9" i="1"/>
  <c r="F10" i="1"/>
  <c r="F11" i="1"/>
  <c r="F12" i="1"/>
  <c r="F13" i="1"/>
  <c r="F14" i="1"/>
  <c r="F15" i="1"/>
  <c r="E4" i="1"/>
  <c r="E5" i="1"/>
  <c r="E6" i="1"/>
  <c r="E7" i="1"/>
  <c r="E8" i="1"/>
  <c r="E9" i="1"/>
  <c r="E10" i="1"/>
  <c r="E11" i="1"/>
  <c r="E12" i="1"/>
  <c r="E13" i="1"/>
  <c r="E14" i="1"/>
  <c r="E15" i="1"/>
  <c r="F3" i="1"/>
  <c r="E3" i="1"/>
</calcChain>
</file>

<file path=xl/sharedStrings.xml><?xml version="1.0" encoding="utf-8"?>
<sst xmlns="http://schemas.openxmlformats.org/spreadsheetml/2006/main" count="50" uniqueCount="31">
  <si>
    <t>Butir</t>
  </si>
  <si>
    <t>Penilai</t>
  </si>
  <si>
    <t>s1</t>
  </si>
  <si>
    <t>s2</t>
  </si>
  <si>
    <t>s3</t>
  </si>
  <si>
    <t>n(c-1)</t>
  </si>
  <si>
    <t>V</t>
  </si>
  <si>
    <t>Ket</t>
  </si>
  <si>
    <t>Butir 1</t>
  </si>
  <si>
    <t>Butir 2</t>
  </si>
  <si>
    <t>Butir 3</t>
  </si>
  <si>
    <t>Butir 4</t>
  </si>
  <si>
    <t>Butir 5</t>
  </si>
  <si>
    <t>Butir 6</t>
  </si>
  <si>
    <t>Butir 7</t>
  </si>
  <si>
    <t>Butir 8</t>
  </si>
  <si>
    <t>Butir 9</t>
  </si>
  <si>
    <t>Butir 10</t>
  </si>
  <si>
    <t>Butir 11</t>
  </si>
  <si>
    <t>Butir 12</t>
  </si>
  <si>
    <t>Butir 13</t>
  </si>
  <si>
    <t>Jumlah S</t>
  </si>
  <si>
    <t>Tinggi</t>
  </si>
  <si>
    <t>Butir 1-13</t>
  </si>
  <si>
    <t>Jumlah s</t>
  </si>
  <si>
    <t>v</t>
  </si>
  <si>
    <t>ket</t>
  </si>
  <si>
    <t>Penilaian isi</t>
  </si>
  <si>
    <t>Konstruk</t>
  </si>
  <si>
    <t>Bahasa</t>
  </si>
  <si>
    <t>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</si>
</sst>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F21" sqref="F21"/>
    </sheetView>
  </sheetViews>
  <sheetFormatPr defaultRowHeight="15" x14ac:dyDescent="0.25"/>
  <cols>
    <col min="9" max="9" width="11.7109375" bestFit="1" customWidth="1"/>
  </cols>
  <sheetData>
    <row r="1" spans="1:21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 t="s">
        <v>21</v>
      </c>
      <c r="H1" s="1" t="s">
        <v>5</v>
      </c>
      <c r="I1" s="1" t="s">
        <v>6</v>
      </c>
      <c r="J1" s="1" t="s">
        <v>7</v>
      </c>
      <c r="M1" s="1" t="s">
        <v>0</v>
      </c>
      <c r="N1" s="1" t="s">
        <v>1</v>
      </c>
      <c r="O1" s="1"/>
      <c r="P1" s="1" t="s">
        <v>2</v>
      </c>
      <c r="Q1" s="1" t="s">
        <v>3</v>
      </c>
      <c r="R1" s="1" t="s">
        <v>4</v>
      </c>
      <c r="S1" s="1" t="s">
        <v>24</v>
      </c>
      <c r="T1" s="1" t="s">
        <v>25</v>
      </c>
      <c r="U1" s="1" t="s">
        <v>26</v>
      </c>
    </row>
    <row r="2" spans="1:21" x14ac:dyDescent="0.25">
      <c r="A2" s="1"/>
      <c r="B2" s="3">
        <v>1</v>
      </c>
      <c r="C2" s="3">
        <v>2</v>
      </c>
      <c r="D2" s="3"/>
      <c r="E2" s="1"/>
      <c r="F2" s="1"/>
      <c r="G2" s="1"/>
      <c r="H2" s="1"/>
      <c r="I2" s="1"/>
      <c r="J2" s="1"/>
      <c r="M2" s="1"/>
      <c r="N2" s="2">
        <v>1</v>
      </c>
      <c r="O2" s="2">
        <v>2</v>
      </c>
      <c r="P2" s="1"/>
      <c r="Q2" s="1"/>
      <c r="R2" s="1"/>
      <c r="S2" s="1"/>
      <c r="T2" s="1"/>
      <c r="U2" s="1"/>
    </row>
    <row r="3" spans="1:21" x14ac:dyDescent="0.25">
      <c r="A3" s="4" t="s">
        <v>8</v>
      </c>
      <c r="B3" s="4">
        <v>4</v>
      </c>
      <c r="C3" s="4">
        <v>3</v>
      </c>
      <c r="D3" s="4"/>
      <c r="E3" s="4">
        <f>SUM(B3-1)</f>
        <v>3</v>
      </c>
      <c r="F3" s="4">
        <f>SUM(C3-1)</f>
        <v>2</v>
      </c>
      <c r="G3" s="4">
        <f>SUM(E3:F3)</f>
        <v>5</v>
      </c>
      <c r="H3" s="4">
        <f>2*(4-1)</f>
        <v>6</v>
      </c>
      <c r="I3" s="4">
        <f>G3/H3</f>
        <v>0.83333333333333337</v>
      </c>
      <c r="J3" s="4" t="s">
        <v>22</v>
      </c>
      <c r="M3" s="4" t="s">
        <v>23</v>
      </c>
      <c r="N3" s="4">
        <v>49</v>
      </c>
      <c r="O3" s="4">
        <v>50</v>
      </c>
      <c r="P3" s="4">
        <f>SUM(E3:E15)</f>
        <v>32</v>
      </c>
      <c r="Q3" s="4">
        <f>SUM(F3:F15)</f>
        <v>37</v>
      </c>
      <c r="R3" s="4"/>
      <c r="S3" s="4">
        <f>SUM(G3:G15)</f>
        <v>69</v>
      </c>
      <c r="T3" s="4">
        <f>AVERAGE(I3:I15)</f>
        <v>0.8846153846153848</v>
      </c>
      <c r="U3" s="4" t="s">
        <v>22</v>
      </c>
    </row>
    <row r="4" spans="1:21" x14ac:dyDescent="0.25">
      <c r="A4" s="4" t="s">
        <v>9</v>
      </c>
      <c r="B4" s="4">
        <v>4</v>
      </c>
      <c r="C4" s="4">
        <v>3</v>
      </c>
      <c r="D4" s="4"/>
      <c r="E4" s="4">
        <f t="shared" ref="E4:E15" si="0">SUM(B4-1)</f>
        <v>3</v>
      </c>
      <c r="F4" s="4">
        <f t="shared" ref="F4:F15" si="1">SUM(C4-1)</f>
        <v>2</v>
      </c>
      <c r="G4" s="4">
        <f t="shared" ref="G4:G15" si="2">SUM(E4:F4)</f>
        <v>5</v>
      </c>
      <c r="H4" s="4">
        <f t="shared" ref="H4:H15" si="3">2*(4-1)</f>
        <v>6</v>
      </c>
      <c r="I4" s="4">
        <f t="shared" ref="I4:I15" si="4">G4/H4</f>
        <v>0.83333333333333337</v>
      </c>
      <c r="J4" s="4" t="s">
        <v>22</v>
      </c>
    </row>
    <row r="5" spans="1:21" x14ac:dyDescent="0.25">
      <c r="A5" s="4" t="s">
        <v>10</v>
      </c>
      <c r="B5" s="4">
        <v>4</v>
      </c>
      <c r="C5" s="4">
        <v>4</v>
      </c>
      <c r="D5" s="4"/>
      <c r="E5" s="4">
        <f t="shared" si="0"/>
        <v>3</v>
      </c>
      <c r="F5" s="4">
        <f t="shared" si="1"/>
        <v>3</v>
      </c>
      <c r="G5" s="4">
        <f t="shared" si="2"/>
        <v>6</v>
      </c>
      <c r="H5" s="4">
        <f t="shared" si="3"/>
        <v>6</v>
      </c>
      <c r="I5" s="4">
        <f t="shared" si="4"/>
        <v>1</v>
      </c>
      <c r="J5" s="4" t="s">
        <v>22</v>
      </c>
    </row>
    <row r="6" spans="1:21" x14ac:dyDescent="0.25">
      <c r="A6" s="4" t="s">
        <v>11</v>
      </c>
      <c r="B6" s="4">
        <v>3</v>
      </c>
      <c r="C6" s="4">
        <v>4</v>
      </c>
      <c r="D6" s="4"/>
      <c r="E6" s="4">
        <f t="shared" si="0"/>
        <v>2</v>
      </c>
      <c r="F6" s="4">
        <f t="shared" si="1"/>
        <v>3</v>
      </c>
      <c r="G6" s="4">
        <f t="shared" si="2"/>
        <v>5</v>
      </c>
      <c r="H6" s="4">
        <f t="shared" si="3"/>
        <v>6</v>
      </c>
      <c r="I6" s="4">
        <f t="shared" si="4"/>
        <v>0.83333333333333337</v>
      </c>
      <c r="J6" s="4" t="s">
        <v>22</v>
      </c>
    </row>
    <row r="7" spans="1:21" x14ac:dyDescent="0.25">
      <c r="A7" s="4" t="s">
        <v>12</v>
      </c>
      <c r="B7" s="4">
        <v>3</v>
      </c>
      <c r="C7" s="4">
        <v>4</v>
      </c>
      <c r="D7" s="4"/>
      <c r="E7" s="4">
        <f t="shared" si="0"/>
        <v>2</v>
      </c>
      <c r="F7" s="4">
        <f t="shared" si="1"/>
        <v>3</v>
      </c>
      <c r="G7" s="4">
        <f t="shared" si="2"/>
        <v>5</v>
      </c>
      <c r="H7" s="4">
        <f t="shared" si="3"/>
        <v>6</v>
      </c>
      <c r="I7" s="4">
        <f t="shared" si="4"/>
        <v>0.83333333333333337</v>
      </c>
      <c r="J7" s="4" t="s">
        <v>22</v>
      </c>
    </row>
    <row r="8" spans="1:21" x14ac:dyDescent="0.25">
      <c r="A8" s="4" t="s">
        <v>13</v>
      </c>
      <c r="B8" s="4">
        <v>4</v>
      </c>
      <c r="C8" s="4">
        <v>4</v>
      </c>
      <c r="D8" s="4"/>
      <c r="E8" s="4">
        <f t="shared" si="0"/>
        <v>3</v>
      </c>
      <c r="F8" s="4">
        <f t="shared" si="1"/>
        <v>3</v>
      </c>
      <c r="G8" s="4">
        <f t="shared" si="2"/>
        <v>6</v>
      </c>
      <c r="H8" s="4">
        <f t="shared" si="3"/>
        <v>6</v>
      </c>
      <c r="I8" s="4">
        <f t="shared" si="4"/>
        <v>1</v>
      </c>
      <c r="J8" s="4" t="s">
        <v>22</v>
      </c>
    </row>
    <row r="9" spans="1:21" x14ac:dyDescent="0.25">
      <c r="A9" s="4" t="s">
        <v>14</v>
      </c>
      <c r="B9" s="4">
        <v>3</v>
      </c>
      <c r="C9" s="4">
        <v>4</v>
      </c>
      <c r="D9" s="4"/>
      <c r="E9" s="4">
        <f t="shared" si="0"/>
        <v>2</v>
      </c>
      <c r="F9" s="4">
        <f t="shared" si="1"/>
        <v>3</v>
      </c>
      <c r="G9" s="4">
        <f t="shared" si="2"/>
        <v>5</v>
      </c>
      <c r="H9" s="4">
        <f t="shared" si="3"/>
        <v>6</v>
      </c>
      <c r="I9" s="4">
        <f t="shared" si="4"/>
        <v>0.83333333333333337</v>
      </c>
      <c r="J9" s="4" t="s">
        <v>22</v>
      </c>
    </row>
    <row r="10" spans="1:21" x14ac:dyDescent="0.25">
      <c r="A10" s="4" t="s">
        <v>15</v>
      </c>
      <c r="B10" s="4">
        <v>4</v>
      </c>
      <c r="C10" s="4">
        <v>4</v>
      </c>
      <c r="D10" s="4"/>
      <c r="E10" s="4">
        <f t="shared" si="0"/>
        <v>3</v>
      </c>
      <c r="F10" s="4">
        <f t="shared" si="1"/>
        <v>3</v>
      </c>
      <c r="G10" s="4">
        <f t="shared" si="2"/>
        <v>6</v>
      </c>
      <c r="H10" s="4">
        <f t="shared" si="3"/>
        <v>6</v>
      </c>
      <c r="I10" s="4">
        <f t="shared" si="4"/>
        <v>1</v>
      </c>
      <c r="J10" s="4" t="s">
        <v>22</v>
      </c>
    </row>
    <row r="11" spans="1:21" x14ac:dyDescent="0.25">
      <c r="A11" s="4" t="s">
        <v>16</v>
      </c>
      <c r="B11" s="4">
        <v>3</v>
      </c>
      <c r="C11" s="4">
        <v>4</v>
      </c>
      <c r="D11" s="4"/>
      <c r="E11" s="4">
        <f t="shared" si="0"/>
        <v>2</v>
      </c>
      <c r="F11" s="4">
        <f t="shared" si="1"/>
        <v>3</v>
      </c>
      <c r="G11" s="4">
        <f t="shared" si="2"/>
        <v>5</v>
      </c>
      <c r="H11" s="4">
        <f t="shared" si="3"/>
        <v>6</v>
      </c>
      <c r="I11" s="4">
        <f>G11/H11</f>
        <v>0.83333333333333337</v>
      </c>
      <c r="J11" s="4" t="s">
        <v>22</v>
      </c>
    </row>
    <row r="12" spans="1:21" x14ac:dyDescent="0.25">
      <c r="A12" s="4" t="s">
        <v>17</v>
      </c>
      <c r="B12" s="4">
        <v>3</v>
      </c>
      <c r="C12" s="4">
        <v>4</v>
      </c>
      <c r="D12" s="4"/>
      <c r="E12" s="4">
        <f t="shared" si="0"/>
        <v>2</v>
      </c>
      <c r="F12" s="4">
        <f t="shared" si="1"/>
        <v>3</v>
      </c>
      <c r="G12" s="4">
        <f t="shared" si="2"/>
        <v>5</v>
      </c>
      <c r="H12" s="4">
        <f t="shared" si="3"/>
        <v>6</v>
      </c>
      <c r="I12" s="4">
        <f t="shared" si="4"/>
        <v>0.83333333333333337</v>
      </c>
      <c r="J12" s="4" t="s">
        <v>22</v>
      </c>
    </row>
    <row r="13" spans="1:21" x14ac:dyDescent="0.25">
      <c r="A13" s="4" t="s">
        <v>18</v>
      </c>
      <c r="B13" s="4">
        <v>3</v>
      </c>
      <c r="C13" s="4">
        <v>4</v>
      </c>
      <c r="D13" s="4"/>
      <c r="E13" s="4">
        <f t="shared" si="0"/>
        <v>2</v>
      </c>
      <c r="F13" s="4">
        <f t="shared" si="1"/>
        <v>3</v>
      </c>
      <c r="G13" s="4">
        <f t="shared" si="2"/>
        <v>5</v>
      </c>
      <c r="H13" s="4">
        <f t="shared" si="3"/>
        <v>6</v>
      </c>
      <c r="I13" s="4">
        <f t="shared" si="4"/>
        <v>0.83333333333333337</v>
      </c>
      <c r="J13" s="4" t="s">
        <v>22</v>
      </c>
    </row>
    <row r="14" spans="1:21" x14ac:dyDescent="0.25">
      <c r="A14" s="4" t="s">
        <v>19</v>
      </c>
      <c r="B14" s="4">
        <v>3</v>
      </c>
      <c r="C14" s="4">
        <v>4</v>
      </c>
      <c r="D14" s="4"/>
      <c r="E14" s="4">
        <f t="shared" si="0"/>
        <v>2</v>
      </c>
      <c r="F14" s="4">
        <f t="shared" si="1"/>
        <v>3</v>
      </c>
      <c r="G14" s="4">
        <f t="shared" si="2"/>
        <v>5</v>
      </c>
      <c r="H14" s="4">
        <f t="shared" si="3"/>
        <v>6</v>
      </c>
      <c r="I14" s="4">
        <f t="shared" si="4"/>
        <v>0.83333333333333337</v>
      </c>
      <c r="J14" s="4" t="s">
        <v>22</v>
      </c>
    </row>
    <row r="15" spans="1:21" x14ac:dyDescent="0.25">
      <c r="A15" s="4" t="s">
        <v>20</v>
      </c>
      <c r="B15" s="4">
        <v>4</v>
      </c>
      <c r="C15" s="4">
        <v>4</v>
      </c>
      <c r="D15" s="4"/>
      <c r="E15" s="4">
        <f t="shared" si="0"/>
        <v>3</v>
      </c>
      <c r="F15" s="4">
        <f t="shared" si="1"/>
        <v>3</v>
      </c>
      <c r="G15" s="4">
        <f t="shared" si="2"/>
        <v>6</v>
      </c>
      <c r="H15" s="4">
        <f t="shared" si="3"/>
        <v>6</v>
      </c>
      <c r="I15" s="4">
        <f t="shared" si="4"/>
        <v>1</v>
      </c>
      <c r="J15" s="4" t="s">
        <v>22</v>
      </c>
    </row>
    <row r="16" spans="1:21" x14ac:dyDescent="0.25">
      <c r="B16">
        <f>SUM(B3,B3:B15)</f>
        <v>49</v>
      </c>
      <c r="C16">
        <f>SUM(C3:C15)</f>
        <v>50</v>
      </c>
    </row>
    <row r="18" spans="1:10" x14ac:dyDescent="0.25">
      <c r="I18" t="s">
        <v>27</v>
      </c>
      <c r="J18">
        <f>SUM(I3:I6)/4</f>
        <v>0.87500000000000011</v>
      </c>
    </row>
    <row r="19" spans="1:10" x14ac:dyDescent="0.25">
      <c r="A19" t="s">
        <v>30</v>
      </c>
      <c r="B19">
        <f>SUM(B3:B6)</f>
        <v>15</v>
      </c>
      <c r="C19">
        <f>SUM(C3:C6)</f>
        <v>14</v>
      </c>
      <c r="D19">
        <f>1-(B19-C19)/(B19+C19)</f>
        <v>0.96551724137931039</v>
      </c>
      <c r="E19">
        <f>(D19*100)</f>
        <v>96.551724137931032</v>
      </c>
      <c r="I19" t="s">
        <v>28</v>
      </c>
      <c r="J19">
        <f>SUM(I7:I10)/4</f>
        <v>0.91666666666666674</v>
      </c>
    </row>
    <row r="20" spans="1:10" x14ac:dyDescent="0.25">
      <c r="A20" t="s">
        <v>28</v>
      </c>
      <c r="B20">
        <f>SUM(B7:B10)</f>
        <v>14</v>
      </c>
      <c r="C20">
        <f>SUM(C7:C10)</f>
        <v>16</v>
      </c>
      <c r="D20">
        <f t="shared" ref="D20:D21" si="5">1-(B20-C20)/(B20+C20)</f>
        <v>1.0666666666666667</v>
      </c>
      <c r="E20">
        <f t="shared" ref="E20:E21" si="6">(D20*100)</f>
        <v>106.66666666666667</v>
      </c>
      <c r="I20" t="s">
        <v>29</v>
      </c>
      <c r="J20">
        <f>SUM(I11:I15)/5</f>
        <v>0.86666666666666681</v>
      </c>
    </row>
    <row r="21" spans="1:10" x14ac:dyDescent="0.25">
      <c r="A21" t="s">
        <v>29</v>
      </c>
      <c r="B21">
        <f>SUM(B11:B15)</f>
        <v>16</v>
      </c>
      <c r="C21">
        <f>SUM(C11:C15)</f>
        <v>20</v>
      </c>
      <c r="D21">
        <f t="shared" si="5"/>
        <v>1.1111111111111112</v>
      </c>
      <c r="E21">
        <f t="shared" si="6"/>
        <v>111.11111111111111</v>
      </c>
    </row>
    <row r="23" spans="1:10" x14ac:dyDescent="0.25">
      <c r="B23">
        <f>1-(B19-C19)/(B19+C19)</f>
        <v>0.96551724137931039</v>
      </c>
    </row>
  </sheetData>
  <mergeCells count="16">
    <mergeCell ref="R1:R2"/>
    <mergeCell ref="S1:S2"/>
    <mergeCell ref="T1:T2"/>
    <mergeCell ref="U1:U2"/>
    <mergeCell ref="I1:I2"/>
    <mergeCell ref="J1:J2"/>
    <mergeCell ref="M1:M2"/>
    <mergeCell ref="N1:O1"/>
    <mergeCell ref="P1:P2"/>
    <mergeCell ref="Q1:Q2"/>
    <mergeCell ref="B1:D1"/>
    <mergeCell ref="A1:A2"/>
    <mergeCell ref="E1:E2"/>
    <mergeCell ref="F1:F2"/>
    <mergeCell ref="G1:G2"/>
    <mergeCell ref="H1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2023-06-21T13:45:29Z</dcterms:created>
  <dcterms:modified xsi:type="dcterms:W3CDTF">2023-06-21T16:46:19Z</dcterms:modified>
</cp:coreProperties>
</file>